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АТЭК74" sheetId="1" r:id="rId1"/>
  </sheets>
  <externalReferences>
    <externalReference r:id="rId2"/>
  </externalReferences>
  <definedNames>
    <definedName name="org">[1]Титульный!$G$16</definedName>
  </definedNames>
  <calcPr calcId="145621"/>
</workbook>
</file>

<file path=xl/calcChain.xml><?xml version="1.0" encoding="utf-8"?>
<calcChain xmlns="http://schemas.openxmlformats.org/spreadsheetml/2006/main">
  <c r="F24" i="1" l="1"/>
  <c r="E24" i="1"/>
  <c r="F8" i="1"/>
  <c r="E8" i="1"/>
  <c r="E14" i="1"/>
  <c r="F14" i="1"/>
  <c r="F9" i="1"/>
  <c r="E9" i="1"/>
  <c r="F5" i="1"/>
  <c r="E5" i="1"/>
  <c r="F15" i="1"/>
  <c r="D9" i="1"/>
  <c r="C9" i="1"/>
  <c r="D5" i="1"/>
  <c r="C5" i="1"/>
  <c r="C25" i="1" l="1"/>
  <c r="B23" i="1"/>
  <c r="B21" i="1"/>
  <c r="B20" i="1"/>
  <c r="B19" i="1"/>
  <c r="B18" i="1"/>
  <c r="B17" i="1"/>
  <c r="B13" i="1"/>
  <c r="B12" i="1"/>
  <c r="B11" i="1"/>
  <c r="B10" i="1"/>
  <c r="B7" i="1"/>
  <c r="B6" i="1"/>
  <c r="B22" i="1" l="1"/>
  <c r="B8" i="1"/>
  <c r="B16" i="1"/>
  <c r="B5" i="1"/>
  <c r="D25" i="1"/>
  <c r="B15" i="1"/>
  <c r="B24" i="1" l="1"/>
  <c r="E25" i="1"/>
  <c r="B9" i="1"/>
  <c r="B14" i="1"/>
  <c r="F25" i="1"/>
  <c r="B25" i="1" l="1"/>
</calcChain>
</file>

<file path=xl/sharedStrings.xml><?xml version="1.0" encoding="utf-8"?>
<sst xmlns="http://schemas.openxmlformats.org/spreadsheetml/2006/main" count="29" uniqueCount="26">
  <si>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</si>
  <si>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</si>
  <si>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</si>
  <si>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</si>
  <si>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</si>
  <si>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</si>
  <si>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</si>
  <si>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</si>
  <si>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</si>
  <si>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</si>
  <si>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</si>
  <si>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</si>
  <si>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</si>
  <si>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</si>
  <si>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</si>
  <si>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</si>
  <si>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</si>
  <si>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</si>
  <si>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</si>
  <si>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</si>
  <si>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</si>
  <si>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</si>
  <si>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</si>
  <si>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</si>
  <si>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конечные потребители</t>
  </si>
  <si>
    <t>Потери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</si>
</sst>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 tint="0.14999847407452621"/>
      <name val="Tahoma"/>
      <family val="2"/>
      <charset val="204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AD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9" fontId="3" fillId="0" borderId="0" applyBorder="0">
      <alignment vertical="top"/>
    </xf>
    <xf numFmtId="0" fontId="1" fillId="0" borderId="0"/>
  </cellStyleXfs>
  <cellXfs count="16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0" fontId="2" fillId="0" borderId="1" xfId="3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1" xfId="2" applyFont="1" applyBorder="1" applyAlignment="1">
      <alignment vertical="center" wrapText="1"/>
    </xf>
    <xf numFmtId="164" fontId="2" fillId="2" borderId="1" xfId="2" applyNumberFormat="1" applyFont="1" applyFill="1" applyBorder="1" applyAlignment="1" applyProtection="1">
      <alignment horizontal="right" vertical="center"/>
    </xf>
    <xf numFmtId="4" fontId="2" fillId="2" borderId="1" xfId="2" applyNumberFormat="1" applyFont="1" applyFill="1" applyBorder="1" applyAlignment="1" applyProtection="1">
      <alignment horizontal="right" vertical="center"/>
    </xf>
    <xf numFmtId="164" fontId="4" fillId="3" borderId="1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164" fontId="4" fillId="0" borderId="0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/>
    <xf numFmtId="0" fontId="2" fillId="0" borderId="1" xfId="3" applyFont="1" applyBorder="1" applyAlignment="1" applyProtection="1">
      <alignment horizontal="center" vertical="center" wrapText="1"/>
    </xf>
    <xf numFmtId="49" fontId="2" fillId="0" borderId="1" xfId="2" applyFont="1" applyBorder="1" applyAlignment="1">
      <alignment horizontal="center" vertical="center"/>
    </xf>
  </cellXfs>
  <cellStyles count="4">
    <cellStyle name="Обычный" xfId="0" builtinId="0"/>
    <cellStyle name="Обычный 10" xfId="2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fs\&#1054;&#1084;&#1077;&#1083;&#1100;&#1095;&#1077;&#1085;&#1082;&#1086;%20&#1050;.&#1042;\&#1040;&#1055;&#1055;\2016_&#1089;&#1074;&#1086;&#1076;%20&#1041;&#1040;&#1051;&#1040;&#1053;&#1057;&#1054;&#1042;\&#1071;&#1085;&#1074;&#1072;&#1088;&#1100;%202016\46EP.ST(v1.0)%20-%20&#1086;&#1082;&#1090;&#1103;&#1073;&#1088;&#1100;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  <sheetName val="46EP.ST(v1.0) - октябрь2013"/>
    </sheetNames>
    <sheetDataSet>
      <sheetData sheetId="0" refreshError="1"/>
      <sheetData sheetId="1" refreshError="1"/>
      <sheetData sheetId="2" refreshError="1">
        <row r="16">
          <cell r="G16" t="str">
            <v>ООО "Объединенная электросетевая компания - Челябинск"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workbookViewId="0">
      <selection activeCell="H19" sqref="H19"/>
    </sheetView>
  </sheetViews>
  <sheetFormatPr defaultRowHeight="15" x14ac:dyDescent="0.25"/>
  <cols>
    <col min="1" max="1" width="57.7109375" style="1" customWidth="1"/>
    <col min="2" max="6" width="15.7109375" style="1" customWidth="1"/>
    <col min="8" max="8" width="10.140625" bestFit="1" customWidth="1"/>
  </cols>
  <sheetData>
    <row r="1" spans="1:9" ht="15" customHeight="1" x14ac:dyDescent="0.25">
      <c r="A1" s="14" t="s">
        <v>0</v>
      </c>
      <c r="B1" s="14" t="s">
        <v>1</v>
      </c>
      <c r="C1" s="14" t="s">
        <v>2</v>
      </c>
      <c r="D1" s="14"/>
      <c r="E1" s="14"/>
      <c r="F1" s="14"/>
    </row>
    <row r="2" spans="1:9" x14ac:dyDescent="0.25">
      <c r="A2" s="14"/>
      <c r="B2" s="14"/>
      <c r="C2" s="5" t="s">
        <v>3</v>
      </c>
      <c r="D2" s="5" t="s">
        <v>4</v>
      </c>
      <c r="E2" s="5" t="s">
        <v>5</v>
      </c>
      <c r="F2" s="5" t="s">
        <v>6</v>
      </c>
    </row>
    <row r="3" spans="1:9" x14ac:dyDescent="0.25">
      <c r="A3" s="6">
        <v>1</v>
      </c>
      <c r="B3" s="6">
        <v>3</v>
      </c>
      <c r="C3" s="6">
        <v>4</v>
      </c>
      <c r="D3" s="6">
        <v>5</v>
      </c>
      <c r="E3" s="6">
        <v>6</v>
      </c>
      <c r="F3" s="6">
        <v>7</v>
      </c>
    </row>
    <row r="4" spans="1:9" x14ac:dyDescent="0.25">
      <c r="A4" s="15" t="s">
        <v>7</v>
      </c>
      <c r="B4" s="15"/>
      <c r="C4" s="15"/>
      <c r="D4" s="15"/>
      <c r="E4" s="15"/>
      <c r="F4" s="15"/>
    </row>
    <row r="5" spans="1:9" x14ac:dyDescent="0.25">
      <c r="A5" s="7" t="s">
        <v>8</v>
      </c>
      <c r="B5" s="8">
        <f>SUM(C5:F5)</f>
        <v>3639.17</v>
      </c>
      <c r="C5" s="10">
        <f>C6+C7+C8</f>
        <v>0</v>
      </c>
      <c r="D5" s="10">
        <f>D6+D7+D8</f>
        <v>0</v>
      </c>
      <c r="E5" s="10">
        <f>E6+E7+E8</f>
        <v>2972.7515000000003</v>
      </c>
      <c r="F5" s="10">
        <f>F6+F7+F8</f>
        <v>666.41849999999999</v>
      </c>
    </row>
    <row r="6" spans="1:9" x14ac:dyDescent="0.25">
      <c r="A6" s="7" t="s">
        <v>9</v>
      </c>
      <c r="B6" s="8">
        <f t="shared" ref="B6:B25" si="0">SUM(C6:F6)</f>
        <v>0</v>
      </c>
      <c r="C6" s="10">
        <v>0</v>
      </c>
      <c r="D6" s="10">
        <v>0</v>
      </c>
      <c r="E6" s="10">
        <v>0</v>
      </c>
      <c r="F6" s="10">
        <v>0</v>
      </c>
    </row>
    <row r="7" spans="1:9" x14ac:dyDescent="0.25">
      <c r="A7" s="7" t="s">
        <v>10</v>
      </c>
      <c r="B7" s="8">
        <f t="shared" si="0"/>
        <v>0</v>
      </c>
      <c r="C7" s="10">
        <v>0</v>
      </c>
      <c r="D7" s="10">
        <v>0</v>
      </c>
      <c r="E7" s="10">
        <v>0</v>
      </c>
      <c r="F7" s="10">
        <v>0</v>
      </c>
    </row>
    <row r="8" spans="1:9" x14ac:dyDescent="0.25">
      <c r="A8" s="7" t="s">
        <v>11</v>
      </c>
      <c r="B8" s="8">
        <f t="shared" si="0"/>
        <v>3639.17</v>
      </c>
      <c r="C8" s="10">
        <v>0</v>
      </c>
      <c r="D8" s="10">
        <v>0</v>
      </c>
      <c r="E8" s="10">
        <f>2895.65+E22</f>
        <v>2972.7515000000003</v>
      </c>
      <c r="F8" s="10">
        <f>640.718+F22</f>
        <v>666.41849999999999</v>
      </c>
    </row>
    <row r="9" spans="1:9" ht="22.5" x14ac:dyDescent="0.25">
      <c r="A9" s="7" t="s">
        <v>12</v>
      </c>
      <c r="B9" s="8">
        <f t="shared" si="0"/>
        <v>2895.65</v>
      </c>
      <c r="C9" s="10">
        <f>C10+C11+C12+C13</f>
        <v>0</v>
      </c>
      <c r="D9" s="10">
        <f>D10+D11+D12+D13</f>
        <v>0</v>
      </c>
      <c r="E9" s="10">
        <f>E10+E11+E12+E13</f>
        <v>0</v>
      </c>
      <c r="F9" s="10">
        <f>F10+F11+F12+F13</f>
        <v>2895.65</v>
      </c>
    </row>
    <row r="10" spans="1:9" x14ac:dyDescent="0.25">
      <c r="A10" s="7" t="s">
        <v>3</v>
      </c>
      <c r="B10" s="8">
        <f t="shared" si="0"/>
        <v>0</v>
      </c>
      <c r="C10" s="10">
        <v>0</v>
      </c>
      <c r="D10" s="10">
        <v>0</v>
      </c>
      <c r="E10" s="10">
        <v>0</v>
      </c>
      <c r="F10" s="10">
        <v>0</v>
      </c>
    </row>
    <row r="11" spans="1:9" x14ac:dyDescent="0.25">
      <c r="A11" s="7" t="s">
        <v>4</v>
      </c>
      <c r="B11" s="8">
        <f t="shared" si="0"/>
        <v>0</v>
      </c>
      <c r="C11" s="10">
        <v>0</v>
      </c>
      <c r="D11" s="10">
        <v>0</v>
      </c>
      <c r="E11" s="10">
        <v>0</v>
      </c>
      <c r="F11" s="10">
        <v>0</v>
      </c>
    </row>
    <row r="12" spans="1:9" x14ac:dyDescent="0.25">
      <c r="A12" s="7" t="s">
        <v>5</v>
      </c>
      <c r="B12" s="8">
        <f t="shared" si="0"/>
        <v>2895.65</v>
      </c>
      <c r="C12" s="10">
        <v>0</v>
      </c>
      <c r="D12" s="10">
        <v>0</v>
      </c>
      <c r="E12" s="10">
        <v>0</v>
      </c>
      <c r="F12" s="10">
        <v>2895.65</v>
      </c>
    </row>
    <row r="13" spans="1:9" x14ac:dyDescent="0.25">
      <c r="A13" s="7" t="s">
        <v>13</v>
      </c>
      <c r="B13" s="8">
        <f t="shared" si="0"/>
        <v>0</v>
      </c>
      <c r="C13" s="10">
        <v>0</v>
      </c>
      <c r="D13" s="10">
        <v>0</v>
      </c>
      <c r="E13" s="10">
        <v>0</v>
      </c>
      <c r="F13" s="10">
        <v>0</v>
      </c>
    </row>
    <row r="14" spans="1:9" x14ac:dyDescent="0.25">
      <c r="A14" s="7" t="s">
        <v>14</v>
      </c>
      <c r="B14" s="8">
        <f t="shared" si="0"/>
        <v>3536.3679999999999</v>
      </c>
      <c r="C14" s="10">
        <v>0</v>
      </c>
      <c r="D14" s="10">
        <v>0</v>
      </c>
      <c r="E14" s="10">
        <f>E15+E16+E17</f>
        <v>0</v>
      </c>
      <c r="F14" s="10">
        <f>F15+F16+F17</f>
        <v>3536.3679999999999</v>
      </c>
    </row>
    <row r="15" spans="1:9" x14ac:dyDescent="0.25">
      <c r="A15" s="7" t="s">
        <v>24</v>
      </c>
      <c r="B15" s="8">
        <f t="shared" si="0"/>
        <v>3536.3679999999999</v>
      </c>
      <c r="C15" s="10">
        <v>0</v>
      </c>
      <c r="D15" s="10">
        <v>0</v>
      </c>
      <c r="E15" s="10">
        <v>0</v>
      </c>
      <c r="F15" s="10">
        <f>2895.65+640.718</f>
        <v>3536.3679999999999</v>
      </c>
    </row>
    <row r="16" spans="1:9" x14ac:dyDescent="0.25">
      <c r="A16" s="7" t="s">
        <v>15</v>
      </c>
      <c r="B16" s="8">
        <f t="shared" si="0"/>
        <v>0</v>
      </c>
      <c r="C16" s="10">
        <v>0</v>
      </c>
      <c r="D16" s="10">
        <v>0</v>
      </c>
      <c r="E16" s="10">
        <v>0</v>
      </c>
      <c r="F16" s="10">
        <v>0</v>
      </c>
      <c r="H16" s="12"/>
      <c r="I16" s="13"/>
    </row>
    <row r="17" spans="1:9" x14ac:dyDescent="0.25">
      <c r="A17" s="7" t="s">
        <v>16</v>
      </c>
      <c r="B17" s="8">
        <f t="shared" si="0"/>
        <v>0</v>
      </c>
      <c r="C17" s="10">
        <v>0</v>
      </c>
      <c r="D17" s="10">
        <v>0</v>
      </c>
      <c r="E17" s="10">
        <v>0</v>
      </c>
      <c r="F17" s="10">
        <v>0</v>
      </c>
      <c r="H17" s="11"/>
      <c r="I17" s="11"/>
    </row>
    <row r="18" spans="1:9" x14ac:dyDescent="0.25">
      <c r="A18" s="7" t="s">
        <v>17</v>
      </c>
      <c r="B18" s="8">
        <f t="shared" si="0"/>
        <v>2895.65</v>
      </c>
      <c r="C18" s="10">
        <v>0</v>
      </c>
      <c r="D18" s="10">
        <v>0</v>
      </c>
      <c r="E18" s="10">
        <v>2895.65</v>
      </c>
      <c r="F18" s="10">
        <v>0</v>
      </c>
      <c r="H18" s="12"/>
      <c r="I18" s="12"/>
    </row>
    <row r="19" spans="1:9" x14ac:dyDescent="0.25">
      <c r="A19" s="7" t="s">
        <v>18</v>
      </c>
      <c r="B19" s="8">
        <f t="shared" si="0"/>
        <v>0</v>
      </c>
      <c r="C19" s="10">
        <v>0</v>
      </c>
      <c r="D19" s="10">
        <v>0</v>
      </c>
      <c r="E19" s="10">
        <v>0</v>
      </c>
      <c r="F19" s="10">
        <v>0</v>
      </c>
    </row>
    <row r="20" spans="1:9" ht="22.5" x14ac:dyDescent="0.25">
      <c r="A20" s="7" t="s">
        <v>19</v>
      </c>
      <c r="B20" s="8">
        <f t="shared" si="0"/>
        <v>0</v>
      </c>
      <c r="C20" s="10">
        <v>0</v>
      </c>
      <c r="D20" s="10">
        <v>0</v>
      </c>
      <c r="E20" s="10">
        <v>0</v>
      </c>
      <c r="F20" s="10">
        <v>0</v>
      </c>
    </row>
    <row r="21" spans="1:9" x14ac:dyDescent="0.25">
      <c r="A21" s="7" t="s">
        <v>20</v>
      </c>
      <c r="B21" s="8">
        <f t="shared" si="0"/>
        <v>0</v>
      </c>
      <c r="C21" s="10">
        <v>0</v>
      </c>
      <c r="D21" s="10">
        <v>0</v>
      </c>
      <c r="E21" s="10">
        <v>0</v>
      </c>
      <c r="F21" s="10">
        <v>0</v>
      </c>
    </row>
    <row r="22" spans="1:9" x14ac:dyDescent="0.25">
      <c r="A22" s="7" t="s">
        <v>21</v>
      </c>
      <c r="B22" s="8">
        <f t="shared" si="0"/>
        <v>102.80200000000001</v>
      </c>
      <c r="C22" s="10">
        <v>0</v>
      </c>
      <c r="D22" s="10">
        <v>0</v>
      </c>
      <c r="E22" s="10">
        <v>77.101500000000001</v>
      </c>
      <c r="F22" s="10">
        <v>25.700500000000002</v>
      </c>
    </row>
    <row r="23" spans="1:9" x14ac:dyDescent="0.25">
      <c r="A23" s="7" t="s">
        <v>22</v>
      </c>
      <c r="B23" s="8">
        <f t="shared" si="0"/>
        <v>0</v>
      </c>
      <c r="C23" s="10">
        <v>0</v>
      </c>
      <c r="D23" s="10">
        <v>0</v>
      </c>
      <c r="E23" s="10">
        <v>0</v>
      </c>
      <c r="F23" s="10">
        <v>0</v>
      </c>
    </row>
    <row r="24" spans="1:9" x14ac:dyDescent="0.25">
      <c r="A24" s="7" t="s">
        <v>25</v>
      </c>
      <c r="B24" s="9">
        <f>B22*100/B5</f>
        <v>2.824874902793769</v>
      </c>
      <c r="C24" s="10">
        <v>0</v>
      </c>
      <c r="D24" s="10">
        <v>0</v>
      </c>
      <c r="E24" s="10">
        <f>E22*100/E5</f>
        <v>2.5936073028640303</v>
      </c>
      <c r="F24" s="10">
        <f>F22*100/F5</f>
        <v>3.8565105860656632</v>
      </c>
    </row>
    <row r="25" spans="1:9" x14ac:dyDescent="0.25">
      <c r="A25" s="7" t="s">
        <v>23</v>
      </c>
      <c r="B25" s="8">
        <f t="shared" si="0"/>
        <v>0</v>
      </c>
      <c r="C25" s="8">
        <f>(C5+C9+C20)-(C14+C18+C19+C21+C22)</f>
        <v>0</v>
      </c>
      <c r="D25" s="8">
        <f>(D5+D9+D20)-(D14+D18+D19+D21+D22)</f>
        <v>0</v>
      </c>
      <c r="E25" s="8">
        <f>(E5+E9+E20)-(E14+E18+E19+E21+E22)</f>
        <v>0</v>
      </c>
      <c r="F25" s="8">
        <f>(F5+F9+F20)-(F14+F18+F19+F21+F22)</f>
        <v>0</v>
      </c>
    </row>
    <row r="26" spans="1:9" x14ac:dyDescent="0.25">
      <c r="A26" s="2"/>
      <c r="B26" s="3"/>
      <c r="C26" s="3"/>
      <c r="D26" s="3"/>
      <c r="E26" s="3"/>
      <c r="F26" s="3"/>
    </row>
    <row r="27" spans="1:9" x14ac:dyDescent="0.25">
      <c r="B27" s="3"/>
      <c r="C27" s="3"/>
      <c r="D27" s="3"/>
      <c r="E27" s="3"/>
      <c r="F27" s="3"/>
    </row>
    <row r="28" spans="1:9" x14ac:dyDescent="0.25">
      <c r="B28" s="3"/>
      <c r="C28" s="3"/>
      <c r="D28" s="3"/>
      <c r="E28" s="3"/>
      <c r="F28" s="3"/>
    </row>
    <row r="29" spans="1:9" x14ac:dyDescent="0.25">
      <c r="B29" s="3"/>
      <c r="C29" s="3"/>
      <c r="D29" s="3"/>
      <c r="E29" s="3"/>
      <c r="F29" s="3"/>
    </row>
    <row r="30" spans="1:9" x14ac:dyDescent="0.25">
      <c r="B30" s="3"/>
      <c r="C30" s="3"/>
      <c r="D30" s="3"/>
      <c r="E30" s="3"/>
      <c r="F30" s="3"/>
    </row>
    <row r="31" spans="1:9" x14ac:dyDescent="0.25">
      <c r="B31" s="3"/>
      <c r="C31" s="3"/>
      <c r="D31" s="3"/>
      <c r="E31" s="3"/>
      <c r="F31" s="3"/>
    </row>
    <row r="32" spans="1:9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4"/>
      <c r="C68" s="4"/>
      <c r="D68" s="4"/>
      <c r="E68" s="4"/>
      <c r="F68" s="4"/>
    </row>
    <row r="69" spans="2:6" x14ac:dyDescent="0.25">
      <c r="B69" s="4"/>
      <c r="C69" s="4"/>
      <c r="D69" s="4"/>
      <c r="E69" s="4"/>
      <c r="F69" s="4"/>
    </row>
    <row r="70" spans="2:6" x14ac:dyDescent="0.25">
      <c r="B70" s="4"/>
      <c r="C70" s="4"/>
      <c r="D70" s="4"/>
      <c r="E70" s="4"/>
      <c r="F70" s="4"/>
    </row>
    <row r="71" spans="2:6" x14ac:dyDescent="0.25">
      <c r="B71" s="4"/>
      <c r="C71" s="4"/>
      <c r="D71" s="4"/>
      <c r="E71" s="4"/>
      <c r="F71" s="4"/>
    </row>
  </sheetData>
  <mergeCells count="4">
    <mergeCell ref="A1:A2"/>
    <mergeCell ref="B1:B2"/>
    <mergeCell ref="C1:F1"/>
    <mergeCell ref="A4:F4"/>
  </mergeCells>
  <dataValidations count="1">
    <dataValidation type="decimal" allowBlank="1" showErrorMessage="1" errorTitle="Ошибка" error="Допускается ввод только действительных чисел!" sqref="B65549:F65561 B131085:F131097 B196621:F196633 B262157:F262169 B327693:F327705 B393229:F393241 B458765:F458777 B524301:F524313 B589837:F589849 B655373:F655385 B720909:F720921 B786445:F786457 B851981:F851993 B917517:F917529 B983053:F983065 B65538:F65547 B131074:F131083 B196610:F196619 B262146:F262155 B327682:F327691 B393218:F393227 B458754:F458763 B524290:F524299 B589826:F589835 B655362:F655371 B720898:F720907 B786434:F786443 B851970:F851979 B917506:F917515 B983042:F983051 B65534:F65536 B131070:F131072 B196606:F196608 B262142:F262144 B327678:F327680 B393214:F393216 B458750:F458752 B524286:F524288 B589822:F589824 B655358:F655360 B720894:F720896 B786430:F786432 B851966:F851968 B917502:F917504 B983038:F983040 B65512:F65532 B131048:F131068 B196584:F196604 B262120:F262140 B327656:F327676 B393192:F393212 B458728:F458748 B524264:F524284 B589800:F589820 B655336:F655356 B720872:F720892 B786408:F786428 B851944:F851964 B917480:F917500 B983016:F983036 B982994:F983014 B65490:F65510 B131026:F131046 B196562:F196582 B262098:F262118 B327634:F327654 B393170:F393190 B458706:F458726 B524242:F524262 B589778:F589798 B655314:F655334 B720850:F720870 B786386:F786406 B851922:F851942 B917458:F917478 H18:I18 B5:F25">
      <formula1>-9.99999999999999E+23</formula1>
      <formula2>9.99999999999999E+23</formula2>
    </dataValidation>
  </dataValidations>
  <pageMargins left="0.7" right="0.7" top="0.75" bottom="0.75" header="0.3" footer="0.3"/>
  <pageSetup paperSize="9" scale="96" fitToHeight="0" orientation="landscape" verticalDpi="0" r:id="rId1"/>
  <ignoredErrors>
    <ignoredError sqref="F14:F15 C5:F5 E8:F8 C9:D9 E9:F9 E14 E24:F24" unlockedFormula="1"/>
    <ignoredError sqref="B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АТЭК74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2017-02-22T06:22:32Z</dcterms:modified>
</cp:coreProperties>
</file>