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95" yWindow="315" windowWidth="18255" windowHeight="10470"/>
  </bookViews>
  <sheets>
    <sheet name="2017" sheetId="1" r:id="rId1"/>
  </sheets>
  <externalReferences>
    <externalReference r:id="rId2"/>
  </externalReferences>
  <definedNames>
    <definedName name="regionException_flag">[1]TEHSHEET!$E$2</definedName>
  </definedNames>
  <calcPr calcId="145621"/>
</workbook>
</file>

<file path=xl/calcChain.xml><?xml version="1.0" encoding="utf-8"?>
<calcChain xmlns="http://schemas.openxmlformats.org/spreadsheetml/2006/main">
  <c r="G8" i="1" l="1"/>
  <c r="G17" i="1"/>
  <c r="E17" i="1" l="1"/>
  <c r="D17" i="1"/>
  <c r="E13" i="1"/>
  <c r="D13" i="1"/>
  <c r="D8" i="1"/>
  <c r="E8" i="1"/>
  <c r="F8" i="1"/>
  <c r="E4" i="1"/>
  <c r="E5" i="1"/>
  <c r="D4" i="1"/>
  <c r="G18" i="1" l="1"/>
  <c r="F18" i="1"/>
  <c r="E18" i="1"/>
  <c r="D18" i="1"/>
  <c r="D14" i="1"/>
  <c r="G14" i="1"/>
  <c r="F14" i="1"/>
  <c r="E14" i="1"/>
  <c r="G9" i="1"/>
  <c r="F9" i="1"/>
  <c r="E9" i="1"/>
  <c r="D9" i="1"/>
  <c r="G5" i="1"/>
  <c r="F5" i="1"/>
  <c r="D5" i="1"/>
  <c r="H5" i="1"/>
  <c r="G13" i="1" l="1"/>
  <c r="G4" i="1"/>
  <c r="F17" i="1"/>
  <c r="F4" i="1"/>
  <c r="P9" i="1"/>
  <c r="I18" i="1" l="1"/>
  <c r="J18" i="1"/>
  <c r="K18" i="1"/>
  <c r="L18" i="1"/>
  <c r="M18" i="1"/>
  <c r="N18" i="1"/>
  <c r="O18" i="1"/>
  <c r="H18" i="1"/>
  <c r="I14" i="1"/>
  <c r="I13" i="1" s="1"/>
  <c r="J14" i="1"/>
  <c r="K14" i="1"/>
  <c r="K13" i="1" s="1"/>
  <c r="L14" i="1"/>
  <c r="M14" i="1"/>
  <c r="N14" i="1"/>
  <c r="O14" i="1"/>
  <c r="O13" i="1" s="1"/>
  <c r="H14" i="1"/>
  <c r="N13" i="1" l="1"/>
  <c r="M13" i="1"/>
  <c r="M17" i="1" s="1"/>
  <c r="L13" i="1"/>
  <c r="J13" i="1"/>
  <c r="H13" i="1"/>
  <c r="I5" i="1"/>
  <c r="J5" i="1"/>
  <c r="K5" i="1"/>
  <c r="L5" i="1"/>
  <c r="M5" i="1"/>
  <c r="N5" i="1"/>
  <c r="O5" i="1"/>
  <c r="P15" i="1"/>
  <c r="P14" i="1"/>
  <c r="P18" i="1"/>
  <c r="P13" i="1" l="1"/>
  <c r="P5" i="1"/>
  <c r="O9" i="1"/>
  <c r="N9" i="1"/>
  <c r="N4" i="1" s="1"/>
  <c r="M9" i="1"/>
  <c r="L9" i="1"/>
  <c r="K9" i="1"/>
  <c r="J9" i="1"/>
  <c r="I9" i="1"/>
  <c r="H9" i="1"/>
  <c r="J4" i="1" l="1"/>
  <c r="H4" i="1"/>
  <c r="H8" i="1" s="1"/>
  <c r="L4" i="1"/>
  <c r="I4" i="1"/>
  <c r="I8" i="1" s="1"/>
  <c r="K4" i="1"/>
  <c r="M4" i="1"/>
  <c r="M8" i="1" s="1"/>
  <c r="O4" i="1"/>
  <c r="P4" i="1"/>
  <c r="O8" i="1"/>
  <c r="I17" i="1"/>
  <c r="J8" i="1"/>
  <c r="J17" i="1"/>
  <c r="N8" i="1"/>
  <c r="N17" i="1"/>
  <c r="L8" i="1"/>
  <c r="L17" i="1"/>
  <c r="H17" i="1"/>
  <c r="K8" i="1"/>
  <c r="K17" i="1"/>
  <c r="O17" i="1"/>
  <c r="B2" i="1"/>
  <c r="C2" i="1" s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P8" i="1" l="1"/>
  <c r="P17" i="1"/>
</calcChain>
</file>

<file path=xl/sharedStrings.xml><?xml version="1.0" encoding="utf-8"?>
<sst xmlns="http://schemas.openxmlformats.org/spreadsheetml/2006/main" count="60" uniqueCount="40">
  <si>
    <t>№ п/п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</si>
  <si>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</si>
  <si>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</si>
  <si>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</si>
  <si>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</si>
  <si>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</si>
  <si>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</si>
  <si>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</si>
  <si>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</si>
  <si>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</si>
  <si>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</si>
  <si>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Отпуск из сети (полезный отпуск ), в т.ч. для</t>
  </si>
  <si>
    <t>собственного потребления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</si>
  <si>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</si>
  <si>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</si>
  <si>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</si>
  <si>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</si>
  <si>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</si>
  <si>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</si>
  <si>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</si>
  <si>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Отпуск из сети (полезный отпуск), в т.ч. для</t>
  </si>
  <si>
    <t>Относительные потери</t>
  </si>
  <si>
    <t>%</t>
  </si>
  <si>
    <t>4.1</t>
  </si>
  <si>
    <t>4.2</t>
  </si>
  <si>
    <t>8.1</t>
  </si>
  <si>
    <t>8.2</t>
  </si>
  <si>
    <t>2017 Январь</t>
  </si>
  <si>
    <t>2017 Февраль</t>
  </si>
  <si>
    <t>2017 Март</t>
  </si>
  <si>
    <t>2017 Апрель</t>
  </si>
  <si>
    <t>2017 Май</t>
  </si>
  <si>
    <t>2017 Июнь</t>
  </si>
  <si>
    <t>2017 Июль</t>
  </si>
  <si>
    <t>2017 Август</t>
  </si>
  <si>
    <t>2017 Сентябрь</t>
  </si>
  <si>
    <t>2017 Октябрь</t>
  </si>
  <si>
    <t>2017 Ноябрь</t>
  </si>
  <si>
    <t>2017 Декабрь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</si>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</sst>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1" xfId="1" applyFont="1" applyBorder="1" applyAlignment="1" applyProtection="1">
      <alignment vertical="center" wrapText="1"/>
    </xf>
    <xf numFmtId="0" fontId="2" fillId="0" borderId="1" xfId="1" applyFont="1" applyBorder="1" applyAlignment="1" applyProtection="1">
      <alignment horizontal="left" vertical="center" wrapText="1" indent="1"/>
    </xf>
    <xf numFmtId="0" fontId="4" fillId="2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2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164" fontId="0" fillId="0" borderId="0" xfId="0" applyNumberFormat="1"/>
    <xf numFmtId="0" fontId="2" fillId="0" borderId="1" xfId="1" applyFont="1" applyBorder="1" applyAlignment="1" applyProtection="1">
      <alignment horizontal="center" vertical="center"/>
    </xf>
    <xf numFmtId="2" fontId="0" fillId="0" borderId="1" xfId="0" applyNumberFormat="1" applyBorder="1"/>
    <xf numFmtId="165" fontId="0" fillId="0" borderId="0" xfId="0" applyNumberFormat="1"/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sk74.ru/Users/&#1045;&#1083;&#1077;&#1085;&#1072;/Desktop/&#1055;&#1077;&#1090;&#1091;&#1093;&#1086;&#1074;&#1072;/&#1090;&#1072;&#1073;&#1083;&#1080;&#1094;&#1099;%20&#1076;&#1083;&#1103;%20&#1090;&#1072;&#1088;&#1080;&#1092;&#1072;/&#1050;%20&#1090;&#1072;&#1088;&#1080;&#1092;&#1085;&#1086;&#1084;&#1091;%20&#1076;&#1077;&#1083;&#1091;%202016/FORM3.1.2016(v1.0.1)%20&#1089;%20&#1080;&#1079;&#1084;.%20&#1085;&#1072;%20201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topLeftCell="B1" workbookViewId="0">
      <selection activeCell="O18" sqref="D18:O18"/>
    </sheetView>
  </sheetViews>
  <sheetFormatPr defaultRowHeight="15" x14ac:dyDescent="0.25"/>
  <cols>
    <col min="2" max="2" width="28" customWidth="1"/>
    <col min="4" max="4" width="8.140625" customWidth="1"/>
    <col min="15" max="15" width="8.42578125" customWidth="1"/>
    <col min="16" max="16" width="7.85546875" customWidth="1"/>
  </cols>
  <sheetData>
    <row r="1" spans="1:17" ht="22.5" x14ac:dyDescent="0.25">
      <c r="A1" s="1" t="s">
        <v>0</v>
      </c>
      <c r="B1" s="1" t="s">
        <v>1</v>
      </c>
      <c r="C1" s="2" t="s">
        <v>2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</row>
    <row r="2" spans="1:17" x14ac:dyDescent="0.25">
      <c r="A2" s="13">
        <v>1</v>
      </c>
      <c r="B2" s="14">
        <f>A2+1</f>
        <v>2</v>
      </c>
      <c r="C2" s="14">
        <f t="shared" ref="C2:P2" si="0">B2+1</f>
        <v>3</v>
      </c>
      <c r="D2" s="14">
        <f t="shared" si="0"/>
        <v>4</v>
      </c>
      <c r="E2" s="14">
        <f t="shared" si="0"/>
        <v>5</v>
      </c>
      <c r="F2" s="14">
        <f t="shared" si="0"/>
        <v>6</v>
      </c>
      <c r="G2" s="14">
        <f t="shared" si="0"/>
        <v>7</v>
      </c>
      <c r="H2" s="14">
        <f t="shared" si="0"/>
        <v>8</v>
      </c>
      <c r="I2" s="14">
        <f t="shared" si="0"/>
        <v>9</v>
      </c>
      <c r="J2" s="14">
        <f t="shared" si="0"/>
        <v>10</v>
      </c>
      <c r="K2" s="14">
        <f t="shared" si="0"/>
        <v>11</v>
      </c>
      <c r="L2" s="14">
        <f t="shared" si="0"/>
        <v>12</v>
      </c>
      <c r="M2" s="14">
        <f t="shared" si="0"/>
        <v>13</v>
      </c>
      <c r="N2" s="14">
        <f t="shared" si="0"/>
        <v>14</v>
      </c>
      <c r="O2" s="14">
        <f t="shared" si="0"/>
        <v>15</v>
      </c>
      <c r="P2" s="14">
        <f t="shared" si="0"/>
        <v>16</v>
      </c>
    </row>
    <row r="3" spans="1:17" ht="12.75" customHeight="1" x14ac:dyDescent="0.25">
      <c r="A3" s="5"/>
      <c r="B3" s="5" t="s">
        <v>3</v>
      </c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4.95" customHeight="1" x14ac:dyDescent="0.25">
      <c r="A4" s="7">
        <v>1</v>
      </c>
      <c r="B4" s="8" t="s">
        <v>4</v>
      </c>
      <c r="C4" s="7" t="s">
        <v>5</v>
      </c>
      <c r="D4" s="16">
        <f t="shared" ref="D4" si="1">D5+D9</f>
        <v>0.90744499999999995</v>
      </c>
      <c r="E4" s="16">
        <f>E5+E9</f>
        <v>0.97770699999999999</v>
      </c>
      <c r="F4" s="16">
        <f t="shared" ref="F4:O4" si="2">F5+F9</f>
        <v>1.1700679999999999</v>
      </c>
      <c r="G4" s="16">
        <f t="shared" si="2"/>
        <v>1.0953919999999999</v>
      </c>
      <c r="H4" s="16">
        <f t="shared" si="2"/>
        <v>0.82577900000000004</v>
      </c>
      <c r="I4" s="16">
        <f t="shared" si="2"/>
        <v>2.440903</v>
      </c>
      <c r="J4" s="16">
        <f t="shared" si="2"/>
        <v>2.3644150000000002</v>
      </c>
      <c r="K4" s="16">
        <f t="shared" si="2"/>
        <v>2.4380029999999997</v>
      </c>
      <c r="L4" s="16">
        <f t="shared" si="2"/>
        <v>1.0813979999999999</v>
      </c>
      <c r="M4" s="16">
        <f t="shared" si="2"/>
        <v>1.402976</v>
      </c>
      <c r="N4" s="16">
        <f t="shared" si="2"/>
        <v>1.7246779999999999</v>
      </c>
      <c r="O4" s="16">
        <f t="shared" si="2"/>
        <v>1.9603650000000001</v>
      </c>
      <c r="P4" s="16">
        <f>P5+P9</f>
        <v>18.389128999999997</v>
      </c>
    </row>
    <row r="5" spans="1:17" ht="24.95" customHeight="1" x14ac:dyDescent="0.25">
      <c r="A5" s="7">
        <v>2</v>
      </c>
      <c r="B5" s="8" t="s">
        <v>6</v>
      </c>
      <c r="C5" s="7" t="s">
        <v>5</v>
      </c>
      <c r="D5" s="16">
        <f>D6+D7</f>
        <v>5.0799999999999999E-4</v>
      </c>
      <c r="E5" s="16">
        <f>E6+E7</f>
        <v>3.222E-3</v>
      </c>
      <c r="F5" s="16">
        <f t="shared" ref="F5:G5" si="3">F6+F7</f>
        <v>2.1441999999999999E-2</v>
      </c>
      <c r="G5" s="16">
        <f t="shared" si="3"/>
        <v>2.9634000000000001E-2</v>
      </c>
      <c r="H5" s="16">
        <f>H6+H7</f>
        <v>3.9567999999999999E-2</v>
      </c>
      <c r="I5" s="16">
        <f t="shared" ref="I5:O5" si="4">I6+I7</f>
        <v>0.169576</v>
      </c>
      <c r="J5" s="16">
        <f t="shared" si="4"/>
        <v>0.169659</v>
      </c>
      <c r="K5" s="16">
        <f t="shared" si="4"/>
        <v>9.9417000000000005E-2</v>
      </c>
      <c r="L5" s="16">
        <f t="shared" si="4"/>
        <v>3.4500999999999997E-2</v>
      </c>
      <c r="M5" s="16">
        <f t="shared" si="4"/>
        <v>2.4455999999999999E-2</v>
      </c>
      <c r="N5" s="16">
        <f t="shared" si="4"/>
        <v>0.118963</v>
      </c>
      <c r="O5" s="16">
        <f t="shared" si="4"/>
        <v>0.146233</v>
      </c>
      <c r="P5" s="16">
        <f>SUM(D5:O5)</f>
        <v>0.85717900000000014</v>
      </c>
    </row>
    <row r="6" spans="1:17" ht="24.95" customHeight="1" x14ac:dyDescent="0.25">
      <c r="A6" s="7" t="s">
        <v>7</v>
      </c>
      <c r="B6" s="9" t="s">
        <v>8</v>
      </c>
      <c r="C6" s="7" t="s">
        <v>5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</row>
    <row r="7" spans="1:17" ht="24.95" customHeight="1" x14ac:dyDescent="0.25">
      <c r="A7" s="7" t="s">
        <v>9</v>
      </c>
      <c r="B7" s="9" t="s">
        <v>10</v>
      </c>
      <c r="C7" s="7" t="s">
        <v>5</v>
      </c>
      <c r="D7" s="16">
        <v>5.0799999999999999E-4</v>
      </c>
      <c r="E7" s="16">
        <v>3.222E-3</v>
      </c>
      <c r="F7" s="16">
        <v>2.1441999999999999E-2</v>
      </c>
      <c r="G7" s="16">
        <v>2.9634000000000001E-2</v>
      </c>
      <c r="H7" s="16">
        <v>3.9567999999999999E-2</v>
      </c>
      <c r="I7" s="16">
        <v>0.169576</v>
      </c>
      <c r="J7" s="16">
        <v>0.169659</v>
      </c>
      <c r="K7" s="16">
        <v>9.9417000000000005E-2</v>
      </c>
      <c r="L7" s="16">
        <v>3.4500999999999997E-2</v>
      </c>
      <c r="M7" s="16">
        <v>2.4455999999999999E-2</v>
      </c>
      <c r="N7" s="16">
        <v>0.118963</v>
      </c>
      <c r="O7" s="16">
        <v>0.146233</v>
      </c>
      <c r="P7" s="16">
        <v>0.85717900000000002</v>
      </c>
    </row>
    <row r="8" spans="1:17" ht="24.95" customHeight="1" x14ac:dyDescent="0.25">
      <c r="A8" s="7">
        <v>3</v>
      </c>
      <c r="B8" s="10" t="s">
        <v>21</v>
      </c>
      <c r="C8" s="18" t="s">
        <v>22</v>
      </c>
      <c r="D8" s="19">
        <f>D5*100/D4</f>
        <v>5.598135424185488E-2</v>
      </c>
      <c r="E8" s="19">
        <f>E5*100/E4</f>
        <v>0.32954658195144354</v>
      </c>
      <c r="F8" s="19">
        <f>F5*100/F4</f>
        <v>1.8325430658730948</v>
      </c>
      <c r="G8" s="19">
        <f>G5*100/G4</f>
        <v>2.7053328853962784</v>
      </c>
      <c r="H8" s="19">
        <f>H5*100/H4</f>
        <v>4.7915967831586901</v>
      </c>
      <c r="I8" s="19">
        <f t="shared" ref="I8:O8" si="5">I5*100/I4</f>
        <v>6.947265008072832</v>
      </c>
      <c r="J8" s="19">
        <f t="shared" si="5"/>
        <v>7.1755169883459544</v>
      </c>
      <c r="K8" s="19">
        <f t="shared" si="5"/>
        <v>4.0778046622584148</v>
      </c>
      <c r="L8" s="19">
        <f t="shared" si="5"/>
        <v>3.1904072321199042</v>
      </c>
      <c r="M8" s="19">
        <f t="shared" si="5"/>
        <v>1.7431517003854662</v>
      </c>
      <c r="N8" s="19">
        <f t="shared" si="5"/>
        <v>6.8976933665298681</v>
      </c>
      <c r="O8" s="19">
        <f t="shared" si="5"/>
        <v>7.4594782094150833</v>
      </c>
      <c r="P8" s="19">
        <f>P5*100/P4</f>
        <v>4.6613355096916242</v>
      </c>
    </row>
    <row r="9" spans="1:17" ht="24.95" customHeight="1" x14ac:dyDescent="0.25">
      <c r="A9" s="7">
        <v>4</v>
      </c>
      <c r="B9" s="10" t="s">
        <v>11</v>
      </c>
      <c r="C9" s="7" t="s">
        <v>5</v>
      </c>
      <c r="D9" s="16">
        <f t="shared" ref="D9:G9" si="6">D10+D11</f>
        <v>0.90693699999999999</v>
      </c>
      <c r="E9" s="16">
        <f t="shared" si="6"/>
        <v>0.97448500000000005</v>
      </c>
      <c r="F9" s="16">
        <f t="shared" si="6"/>
        <v>1.1486259999999999</v>
      </c>
      <c r="G9" s="16">
        <f t="shared" si="6"/>
        <v>1.065758</v>
      </c>
      <c r="H9" s="16">
        <f t="shared" ref="H9:O9" si="7">H10+H11</f>
        <v>0.78621099999999999</v>
      </c>
      <c r="I9" s="16">
        <f t="shared" si="7"/>
        <v>2.2713269999999999</v>
      </c>
      <c r="J9" s="16">
        <f t="shared" si="7"/>
        <v>2.1947559999999999</v>
      </c>
      <c r="K9" s="16">
        <f t="shared" si="7"/>
        <v>2.3385859999999998</v>
      </c>
      <c r="L9" s="16">
        <f t="shared" si="7"/>
        <v>1.046897</v>
      </c>
      <c r="M9" s="16">
        <f t="shared" si="7"/>
        <v>1.37852</v>
      </c>
      <c r="N9" s="16">
        <f t="shared" si="7"/>
        <v>1.605715</v>
      </c>
      <c r="O9" s="16">
        <f t="shared" si="7"/>
        <v>1.8141320000000001</v>
      </c>
      <c r="P9" s="16">
        <f>P10+P11</f>
        <v>17.531949999999998</v>
      </c>
      <c r="Q9" s="20"/>
    </row>
    <row r="10" spans="1:17" ht="24.95" customHeight="1" x14ac:dyDescent="0.25">
      <c r="A10" s="15" t="s">
        <v>23</v>
      </c>
      <c r="B10" s="11" t="s">
        <v>12</v>
      </c>
      <c r="C10" s="7" t="s">
        <v>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7" ht="24.95" customHeight="1" x14ac:dyDescent="0.25">
      <c r="A11" s="15" t="s">
        <v>24</v>
      </c>
      <c r="B11" s="11" t="s">
        <v>13</v>
      </c>
      <c r="C11" s="7" t="s">
        <v>5</v>
      </c>
      <c r="D11" s="16">
        <v>0.90693699999999999</v>
      </c>
      <c r="E11" s="16">
        <v>0.97448500000000005</v>
      </c>
      <c r="F11" s="16">
        <v>1.1486259999999999</v>
      </c>
      <c r="G11" s="16">
        <v>1.065758</v>
      </c>
      <c r="H11" s="16">
        <v>0.78621099999999999</v>
      </c>
      <c r="I11" s="16">
        <v>2.2713269999999999</v>
      </c>
      <c r="J11" s="16">
        <v>2.1947559999999999</v>
      </c>
      <c r="K11" s="16">
        <v>2.3385859999999998</v>
      </c>
      <c r="L11" s="16">
        <v>1.046897</v>
      </c>
      <c r="M11" s="16">
        <v>1.37852</v>
      </c>
      <c r="N11" s="16">
        <v>1.605715</v>
      </c>
      <c r="O11" s="16">
        <v>1.8141320000000001</v>
      </c>
      <c r="P11" s="16">
        <v>17.531949999999998</v>
      </c>
      <c r="Q11" s="17"/>
    </row>
    <row r="12" spans="1:17" ht="13.5" customHeight="1" x14ac:dyDescent="0.25">
      <c r="A12" s="5"/>
      <c r="B12" s="5" t="s">
        <v>14</v>
      </c>
      <c r="C12" s="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24.95" customHeight="1" x14ac:dyDescent="0.25">
      <c r="A13" s="7" t="s">
        <v>15</v>
      </c>
      <c r="B13" s="8" t="s">
        <v>4</v>
      </c>
      <c r="C13" s="7" t="s">
        <v>16</v>
      </c>
      <c r="D13" s="16">
        <f t="shared" ref="D13:P13" si="8">D14+D18</f>
        <v>0.14659999999999998</v>
      </c>
      <c r="E13" s="16">
        <f t="shared" si="8"/>
        <v>0.15790000000000001</v>
      </c>
      <c r="F13" s="16">
        <v>0.189</v>
      </c>
      <c r="G13" s="16">
        <f t="shared" si="8"/>
        <v>0.17699999999999999</v>
      </c>
      <c r="H13" s="16">
        <f t="shared" si="8"/>
        <v>0.13339999999999999</v>
      </c>
      <c r="I13" s="16">
        <f t="shared" si="8"/>
        <v>0.39429999999999998</v>
      </c>
      <c r="J13" s="16">
        <f t="shared" si="8"/>
        <v>0.38200000000000001</v>
      </c>
      <c r="K13" s="16">
        <f t="shared" si="8"/>
        <v>0.39390000000000003</v>
      </c>
      <c r="L13" s="16">
        <f t="shared" si="8"/>
        <v>0.17469999999999999</v>
      </c>
      <c r="M13" s="16">
        <f t="shared" si="8"/>
        <v>0.22670000000000001</v>
      </c>
      <c r="N13" s="16">
        <f t="shared" si="8"/>
        <v>0.27860000000000001</v>
      </c>
      <c r="O13" s="16">
        <f t="shared" si="8"/>
        <v>0.31670000000000004</v>
      </c>
      <c r="P13" s="16">
        <f t="shared" si="8"/>
        <v>2.0992999999999999</v>
      </c>
    </row>
    <row r="14" spans="1:17" ht="24.95" customHeight="1" x14ac:dyDescent="0.25">
      <c r="A14" s="7" t="s">
        <v>17</v>
      </c>
      <c r="B14" s="8" t="s">
        <v>6</v>
      </c>
      <c r="C14" s="7" t="s">
        <v>16</v>
      </c>
      <c r="D14" s="16">
        <f t="shared" ref="D14:P14" si="9">D15+D16</f>
        <v>1E-4</v>
      </c>
      <c r="E14" s="16">
        <f t="shared" si="9"/>
        <v>5.0000000000000001E-4</v>
      </c>
      <c r="F14" s="16">
        <f t="shared" si="9"/>
        <v>3.5000000000000001E-3</v>
      </c>
      <c r="G14" s="16">
        <f t="shared" si="9"/>
        <v>4.7999999999999996E-3</v>
      </c>
      <c r="H14" s="16">
        <f t="shared" si="9"/>
        <v>6.4000000000000003E-3</v>
      </c>
      <c r="I14" s="16">
        <f t="shared" si="9"/>
        <v>2.7400000000000001E-2</v>
      </c>
      <c r="J14" s="16">
        <f t="shared" si="9"/>
        <v>2.7400000000000001E-2</v>
      </c>
      <c r="K14" s="16">
        <f t="shared" si="9"/>
        <v>1.61E-2</v>
      </c>
      <c r="L14" s="16">
        <f t="shared" si="9"/>
        <v>5.5999999999999999E-3</v>
      </c>
      <c r="M14" s="16">
        <f t="shared" si="9"/>
        <v>4.0000000000000001E-3</v>
      </c>
      <c r="N14" s="16">
        <f t="shared" si="9"/>
        <v>1.9199999999999998E-2</v>
      </c>
      <c r="O14" s="16">
        <f t="shared" si="9"/>
        <v>2.3599999999999999E-2</v>
      </c>
      <c r="P14" s="16">
        <f t="shared" si="9"/>
        <v>9.7900000000000001E-2</v>
      </c>
    </row>
    <row r="15" spans="1:17" ht="24.95" customHeight="1" x14ac:dyDescent="0.25">
      <c r="A15" s="7" t="s">
        <v>18</v>
      </c>
      <c r="B15" s="9" t="s">
        <v>8</v>
      </c>
      <c r="C15" s="7" t="s">
        <v>16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f>P6*1000/6190</f>
        <v>0</v>
      </c>
    </row>
    <row r="16" spans="1:17" ht="24.95" customHeight="1" x14ac:dyDescent="0.25">
      <c r="A16" s="7" t="s">
        <v>19</v>
      </c>
      <c r="B16" s="9" t="s">
        <v>10</v>
      </c>
      <c r="C16" s="7" t="s">
        <v>16</v>
      </c>
      <c r="D16" s="16">
        <v>1E-4</v>
      </c>
      <c r="E16" s="16">
        <v>5.0000000000000001E-4</v>
      </c>
      <c r="F16" s="16">
        <v>3.5000000000000001E-3</v>
      </c>
      <c r="G16" s="16">
        <v>4.7999999999999996E-3</v>
      </c>
      <c r="H16" s="16">
        <v>6.4000000000000003E-3</v>
      </c>
      <c r="I16" s="16">
        <v>2.7400000000000001E-2</v>
      </c>
      <c r="J16" s="16">
        <v>2.7400000000000001E-2</v>
      </c>
      <c r="K16" s="16">
        <v>1.61E-2</v>
      </c>
      <c r="L16" s="16">
        <v>5.5999999999999999E-3</v>
      </c>
      <c r="M16" s="16">
        <v>4.0000000000000001E-3</v>
      </c>
      <c r="N16" s="16">
        <v>1.9199999999999998E-2</v>
      </c>
      <c r="O16" s="16">
        <v>2.3599999999999999E-2</v>
      </c>
      <c r="P16" s="16">
        <v>9.7900000000000001E-2</v>
      </c>
    </row>
    <row r="17" spans="1:16" ht="24.95" customHeight="1" x14ac:dyDescent="0.25">
      <c r="A17" s="7">
        <v>7</v>
      </c>
      <c r="B17" s="10" t="s">
        <v>21</v>
      </c>
      <c r="C17" s="18" t="s">
        <v>22</v>
      </c>
      <c r="D17" s="19">
        <f t="shared" ref="D17:E17" si="10">D14*100/D13</f>
        <v>6.8212824010914067E-2</v>
      </c>
      <c r="E17" s="19">
        <f t="shared" si="10"/>
        <v>0.31665611146295125</v>
      </c>
      <c r="F17" s="19">
        <f t="shared" ref="F17:P17" si="11">F14*100/F13</f>
        <v>1.8518518518518521</v>
      </c>
      <c r="G17" s="19">
        <f>G14*100/G13</f>
        <v>2.7118644067796609</v>
      </c>
      <c r="H17" s="19">
        <f t="shared" si="11"/>
        <v>4.7976011994003001</v>
      </c>
      <c r="I17" s="19">
        <f t="shared" si="11"/>
        <v>6.949023586101954</v>
      </c>
      <c r="J17" s="19">
        <f t="shared" si="11"/>
        <v>7.172774869109948</v>
      </c>
      <c r="K17" s="19">
        <f t="shared" si="11"/>
        <v>4.0873318101040867</v>
      </c>
      <c r="L17" s="19">
        <f>L14*100/L13</f>
        <v>3.2054951345163136</v>
      </c>
      <c r="M17" s="19">
        <f>M14*100/M13</f>
        <v>1.76444640494045</v>
      </c>
      <c r="N17" s="19">
        <f t="shared" si="11"/>
        <v>6.8916008614501072</v>
      </c>
      <c r="O17" s="19">
        <f t="shared" si="11"/>
        <v>7.4518471739816849</v>
      </c>
      <c r="P17" s="19">
        <f t="shared" si="11"/>
        <v>4.6634592483208692</v>
      </c>
    </row>
    <row r="18" spans="1:16" ht="24.95" customHeight="1" x14ac:dyDescent="0.25">
      <c r="A18" s="7">
        <v>8</v>
      </c>
      <c r="B18" s="10" t="s">
        <v>20</v>
      </c>
      <c r="C18" s="7" t="s">
        <v>16</v>
      </c>
      <c r="D18" s="16">
        <f t="shared" ref="D18" si="12">D19+D20</f>
        <v>0.14649999999999999</v>
      </c>
      <c r="E18" s="16">
        <f t="shared" ref="E18" si="13">E19+E20</f>
        <v>0.15740000000000001</v>
      </c>
      <c r="F18" s="16">
        <f t="shared" ref="F18" si="14">F19+F20</f>
        <v>0.18559999999999999</v>
      </c>
      <c r="G18" s="16">
        <f t="shared" ref="G18" si="15">G19+G20</f>
        <v>0.17219999999999999</v>
      </c>
      <c r="H18" s="16">
        <f t="shared" ref="H18" si="16">H19+H20</f>
        <v>0.127</v>
      </c>
      <c r="I18" s="16">
        <f t="shared" ref="I18" si="17">I19+I20</f>
        <v>0.3669</v>
      </c>
      <c r="J18" s="16">
        <f t="shared" ref="J18" si="18">J19+J20</f>
        <v>0.35460000000000003</v>
      </c>
      <c r="K18" s="16">
        <f t="shared" ref="K18" si="19">K19+K20</f>
        <v>0.37780000000000002</v>
      </c>
      <c r="L18" s="16">
        <f t="shared" ref="L18" si="20">L19+L20</f>
        <v>0.1691</v>
      </c>
      <c r="M18" s="16">
        <f t="shared" ref="M18" si="21">M19+M20</f>
        <v>0.22270000000000001</v>
      </c>
      <c r="N18" s="16">
        <f t="shared" ref="N18" si="22">N19+N20</f>
        <v>0.25940000000000002</v>
      </c>
      <c r="O18" s="16">
        <f t="shared" ref="O18" si="23">O19+O20</f>
        <v>0.29310000000000003</v>
      </c>
      <c r="P18" s="16">
        <f t="shared" ref="P18" si="24">P19+P20</f>
        <v>2.0013999999999998</v>
      </c>
    </row>
    <row r="19" spans="1:16" ht="24.95" customHeight="1" x14ac:dyDescent="0.25">
      <c r="A19" s="15" t="s">
        <v>25</v>
      </c>
      <c r="B19" s="11" t="s">
        <v>12</v>
      </c>
      <c r="C19" s="7" t="s">
        <v>16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24.95" customHeight="1" x14ac:dyDescent="0.25">
      <c r="A20" s="15" t="s">
        <v>26</v>
      </c>
      <c r="B20" s="11" t="s">
        <v>13</v>
      </c>
      <c r="C20" s="7" t="s">
        <v>16</v>
      </c>
      <c r="D20" s="16">
        <v>0.14649999999999999</v>
      </c>
      <c r="E20" s="16">
        <v>0.15740000000000001</v>
      </c>
      <c r="F20" s="16">
        <v>0.18559999999999999</v>
      </c>
      <c r="G20" s="16">
        <v>0.17219999999999999</v>
      </c>
      <c r="H20" s="16">
        <v>0.127</v>
      </c>
      <c r="I20" s="16">
        <v>0.3669</v>
      </c>
      <c r="J20" s="16">
        <v>0.35460000000000003</v>
      </c>
      <c r="K20" s="16">
        <v>0.37780000000000002</v>
      </c>
      <c r="L20" s="16">
        <v>0.1691</v>
      </c>
      <c r="M20" s="16">
        <v>0.22270000000000001</v>
      </c>
      <c r="N20" s="16">
        <v>0.25940000000000002</v>
      </c>
      <c r="O20" s="16">
        <v>0.29310000000000003</v>
      </c>
      <c r="P20" s="16">
        <v>2.0013999999999998</v>
      </c>
    </row>
  </sheetData>
  <pageMargins left="0.7" right="0.7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2018-03-19T11:58:42Z</dcterms:modified>
</cp:coreProperties>
</file>